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6" windowWidth="10512" windowHeight="4680"/>
  </bookViews>
  <sheets>
    <sheet name="Лист1" sheetId="1" r:id="rId1"/>
  </sheets>
  <definedNames>
    <definedName name="_xlnm.Print_Area" localSheetId="0">Лист1!$A$1:$G$22</definedName>
  </definedNames>
  <calcPr calcId="145621" iterate="1"/>
</workbook>
</file>

<file path=xl/calcChain.xml><?xml version="1.0" encoding="utf-8"?>
<calcChain xmlns="http://schemas.openxmlformats.org/spreadsheetml/2006/main">
  <c r="G20" i="1" l="1"/>
  <c r="D10" i="1" l="1"/>
  <c r="C10" i="1"/>
  <c r="F21" i="1" l="1"/>
  <c r="E21" i="1"/>
  <c r="G21" i="1" l="1"/>
  <c r="E13" i="1"/>
  <c r="D9" i="1" l="1"/>
  <c r="G22" i="1" s="1"/>
  <c r="E10" i="1" l="1"/>
  <c r="C9" i="1"/>
  <c r="E9" i="1" s="1"/>
</calcChain>
</file>

<file path=xl/sharedStrings.xml><?xml version="1.0" encoding="utf-8"?>
<sst xmlns="http://schemas.openxmlformats.org/spreadsheetml/2006/main" count="40" uniqueCount="37">
  <si>
    <t>Процент исполнения</t>
  </si>
  <si>
    <t>Наименование показателя</t>
  </si>
  <si>
    <t>Код дохода</t>
  </si>
  <si>
    <t>Годовой прогноз</t>
  </si>
  <si>
    <t>1. Поступления дорожного фонда</t>
  </si>
  <si>
    <t>ЦСР</t>
  </si>
  <si>
    <t>ВР</t>
  </si>
  <si>
    <t>Коды бюджетной классификации расходов</t>
  </si>
  <si>
    <t>2. Выбытия дорожного фонда</t>
  </si>
  <si>
    <t>Поступления, всего</t>
  </si>
  <si>
    <t>Доходы, всего</t>
  </si>
  <si>
    <t>В том числе:</t>
  </si>
  <si>
    <t>тыс.руб.</t>
  </si>
  <si>
    <t>акцизы на дизельное топливо, моторные масла, автомобильный и прямогонный бензин</t>
  </si>
  <si>
    <t>10302000010000110</t>
  </si>
  <si>
    <t>10000000000000000</t>
  </si>
  <si>
    <t>Расходы, всего</t>
  </si>
  <si>
    <t xml:space="preserve">ОТЧЕТ </t>
  </si>
  <si>
    <t>Утверждено</t>
  </si>
  <si>
    <t xml:space="preserve">ГРБС </t>
  </si>
  <si>
    <t>РзПР</t>
  </si>
  <si>
    <t>безвозмездные поступления от физическиз и юридических лиц, в том числе добровольных пожертвований на финансовое обеспечение  дорожной деятельности</t>
  </si>
  <si>
    <t>поступления в виде субсидий из бюджетов бюджетной системы РФ на финансовое обеспечение дорожной деятельности в отношении объектов муниципального дорожного фонда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</si>
  <si>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</si>
  <si>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11611064010000140</t>
  </si>
  <si>
    <t>20700000000000150</t>
  </si>
  <si>
    <t>20200000000000150</t>
  </si>
  <si>
    <t>об использовании средств дорожного фонда сельского поселения Светлодольск муниципального района Сергиевский</t>
  </si>
  <si>
    <t>430</t>
  </si>
  <si>
    <t>000</t>
  </si>
  <si>
    <t>000 00000000</t>
  </si>
  <si>
    <t>Остаток неиспользованных средств на 01.01.2021</t>
  </si>
  <si>
    <t>за первое полугодие 2021 года</t>
  </si>
  <si>
    <t>Остаток неиспользованных средств на 30.06.2021</t>
  </si>
  <si>
    <t>0000</t>
  </si>
  <si>
    <t>Иcполнено за первое полугодие 2021 года</t>
  </si>
  <si>
    <t>Приложение № 6                                    к Постановлению администрации сельского поселения Светлодольск  муниципального района Сергиевский №29  от "15"  июля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</si>
</sst>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/>
    <xf numFmtId="0" fontId="3" fillId="0" borderId="0" xfId="0" applyFont="1" applyAlignment="1"/>
    <xf numFmtId="0" fontId="7" fillId="0" borderId="0" xfId="0" applyFont="1"/>
    <xf numFmtId="0" fontId="7" fillId="2" borderId="4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8" fillId="0" borderId="6" xfId="0" applyFont="1" applyBorder="1" applyAlignment="1">
      <alignment wrapText="1"/>
    </xf>
    <xf numFmtId="3" fontId="8" fillId="0" borderId="1" xfId="0" applyNumberFormat="1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3" fillId="0" borderId="7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0" xfId="0" applyFont="1" applyAlignment="1">
      <alignment horizontal="righ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zoomScale="70" zoomScaleNormal="100" zoomScaleSheetLayoutView="70" workbookViewId="0">
      <selection activeCell="E1" sqref="E1:G1"/>
    </sheetView>
  </sheetViews>
  <sheetFormatPr defaultColWidth="9.109375" defaultRowHeight="13.2" x14ac:dyDescent="0.25"/>
  <cols>
    <col min="1" max="1" width="35.109375" style="1" customWidth="1"/>
    <col min="2" max="2" width="23.33203125" style="1" customWidth="1"/>
    <col min="3" max="3" width="14.88671875" style="1" customWidth="1"/>
    <col min="4" max="4" width="13.88671875" style="1" customWidth="1"/>
    <col min="5" max="5" width="14.109375" style="1" customWidth="1"/>
    <col min="6" max="6" width="10.44140625" style="1" customWidth="1"/>
    <col min="7" max="7" width="14.5546875" style="1" customWidth="1"/>
    <col min="8" max="16384" width="9.109375" style="1"/>
  </cols>
  <sheetData>
    <row r="1" spans="1:7" ht="103.5" customHeight="1" x14ac:dyDescent="0.3">
      <c r="A1" s="4"/>
      <c r="B1" s="4"/>
      <c r="C1" s="4"/>
      <c r="D1" s="4"/>
      <c r="E1" s="29" t="s">
        <v>36</v>
      </c>
      <c r="F1" s="29"/>
      <c r="G1" s="29"/>
    </row>
    <row r="2" spans="1:7" ht="25.5" customHeight="1" x14ac:dyDescent="0.25">
      <c r="A2" s="45" t="s">
        <v>17</v>
      </c>
      <c r="B2" s="45"/>
      <c r="C2" s="45"/>
      <c r="D2" s="45"/>
      <c r="E2" s="45"/>
      <c r="F2" s="45"/>
      <c r="G2" s="45"/>
    </row>
    <row r="3" spans="1:7" ht="38.25" customHeight="1" x14ac:dyDescent="0.25">
      <c r="A3" s="45" t="s">
        <v>27</v>
      </c>
      <c r="B3" s="45"/>
      <c r="C3" s="45"/>
      <c r="D3" s="45"/>
      <c r="E3" s="45"/>
      <c r="F3" s="45"/>
      <c r="G3" s="45"/>
    </row>
    <row r="4" spans="1:7" ht="24" customHeight="1" x14ac:dyDescent="0.25">
      <c r="A4" s="45" t="s">
        <v>32</v>
      </c>
      <c r="B4" s="45"/>
      <c r="C4" s="45"/>
      <c r="D4" s="45"/>
      <c r="E4" s="45"/>
      <c r="F4" s="45"/>
      <c r="G4" s="45"/>
    </row>
    <row r="5" spans="1:7" ht="24" customHeight="1" x14ac:dyDescent="0.25">
      <c r="A5" s="5"/>
      <c r="B5" s="5"/>
      <c r="C5" s="5"/>
      <c r="D5" s="5"/>
      <c r="E5" s="5"/>
      <c r="F5" s="41" t="s">
        <v>12</v>
      </c>
      <c r="G5" s="41"/>
    </row>
    <row r="6" spans="1:7" ht="24.75" customHeight="1" x14ac:dyDescent="0.25">
      <c r="A6" s="42" t="s">
        <v>31</v>
      </c>
      <c r="B6" s="43"/>
      <c r="C6" s="43"/>
      <c r="D6" s="43"/>
      <c r="E6" s="43"/>
      <c r="F6" s="44"/>
      <c r="G6" s="28">
        <v>37.473570000000002</v>
      </c>
    </row>
    <row r="7" spans="1:7" ht="27" customHeight="1" x14ac:dyDescent="0.3">
      <c r="A7" s="35" t="s">
        <v>4</v>
      </c>
      <c r="B7" s="35"/>
      <c r="C7" s="35"/>
      <c r="D7" s="35"/>
      <c r="E7" s="35"/>
      <c r="F7" s="35"/>
      <c r="G7" s="4"/>
    </row>
    <row r="8" spans="1:7" ht="65.25" customHeight="1" x14ac:dyDescent="0.3">
      <c r="A8" s="6" t="s">
        <v>1</v>
      </c>
      <c r="B8" s="6" t="s">
        <v>2</v>
      </c>
      <c r="C8" s="6" t="s">
        <v>3</v>
      </c>
      <c r="D8" s="6" t="s">
        <v>35</v>
      </c>
      <c r="E8" s="6" t="s">
        <v>0</v>
      </c>
      <c r="F8" s="4"/>
      <c r="G8" s="4"/>
    </row>
    <row r="9" spans="1:7" ht="30.75" customHeight="1" x14ac:dyDescent="0.3">
      <c r="A9" s="7" t="s">
        <v>9</v>
      </c>
      <c r="B9" s="8" t="s">
        <v>15</v>
      </c>
      <c r="C9" s="9">
        <f>C10</f>
        <v>771</v>
      </c>
      <c r="D9" s="9">
        <f>D10</f>
        <v>362.65332999999998</v>
      </c>
      <c r="E9" s="10">
        <f t="shared" ref="E9:E10" si="0">D9/C9*100</f>
        <v>47.036748378728923</v>
      </c>
      <c r="F9" s="4"/>
      <c r="G9" s="4"/>
    </row>
    <row r="10" spans="1:7" ht="32.25" customHeight="1" x14ac:dyDescent="0.3">
      <c r="A10" s="11" t="s">
        <v>10</v>
      </c>
      <c r="B10" s="8" t="s">
        <v>15</v>
      </c>
      <c r="C10" s="9">
        <f>C12+C13+C14+C15</f>
        <v>771</v>
      </c>
      <c r="D10" s="9">
        <f>D12+D13+D14+D15</f>
        <v>362.65332999999998</v>
      </c>
      <c r="E10" s="10">
        <f t="shared" si="0"/>
        <v>47.036748378728923</v>
      </c>
      <c r="F10" s="4"/>
      <c r="G10" s="4"/>
    </row>
    <row r="11" spans="1:7" ht="20.25" customHeight="1" x14ac:dyDescent="0.3">
      <c r="A11" s="12" t="s">
        <v>11</v>
      </c>
      <c r="B11" s="8"/>
      <c r="C11" s="13"/>
      <c r="D11" s="13"/>
      <c r="E11" s="10"/>
      <c r="F11" s="4"/>
      <c r="G11" s="4"/>
    </row>
    <row r="12" spans="1:7" ht="146.25" customHeight="1" x14ac:dyDescent="0.3">
      <c r="A12" s="14" t="s">
        <v>23</v>
      </c>
      <c r="B12" s="8" t="s">
        <v>24</v>
      </c>
      <c r="C12" s="13">
        <v>0</v>
      </c>
      <c r="D12" s="13">
        <v>0</v>
      </c>
      <c r="E12" s="10">
        <v>0</v>
      </c>
      <c r="F12" s="4"/>
      <c r="G12" s="4"/>
    </row>
    <row r="13" spans="1:7" s="2" customFormat="1" ht="77.25" customHeight="1" x14ac:dyDescent="0.3">
      <c r="A13" s="14" t="s">
        <v>13</v>
      </c>
      <c r="B13" s="8" t="s">
        <v>14</v>
      </c>
      <c r="C13" s="13">
        <v>771</v>
      </c>
      <c r="D13" s="13">
        <v>362.65332999999998</v>
      </c>
      <c r="E13" s="10">
        <f>D13/C13*100</f>
        <v>47.036748378728923</v>
      </c>
      <c r="F13" s="15"/>
      <c r="G13" s="15"/>
    </row>
    <row r="14" spans="1:7" ht="100.5" customHeight="1" x14ac:dyDescent="0.3">
      <c r="A14" s="14" t="s">
        <v>21</v>
      </c>
      <c r="B14" s="8" t="s">
        <v>25</v>
      </c>
      <c r="C14" s="13">
        <v>0</v>
      </c>
      <c r="D14" s="13">
        <v>0</v>
      </c>
      <c r="E14" s="10">
        <v>0</v>
      </c>
      <c r="F14" s="4"/>
      <c r="G14" s="4"/>
    </row>
    <row r="15" spans="1:7" ht="112.5" customHeight="1" x14ac:dyDescent="0.3">
      <c r="A15" s="14" t="s">
        <v>22</v>
      </c>
      <c r="B15" s="8" t="s">
        <v>26</v>
      </c>
      <c r="C15" s="13">
        <v>0</v>
      </c>
      <c r="D15" s="13">
        <v>0</v>
      </c>
      <c r="E15" s="10">
        <v>0</v>
      </c>
      <c r="F15" s="4"/>
      <c r="G15" s="4"/>
    </row>
    <row r="16" spans="1:7" ht="15.6" x14ac:dyDescent="0.3">
      <c r="A16" s="36" t="s">
        <v>8</v>
      </c>
      <c r="B16" s="36"/>
      <c r="C16" s="36"/>
      <c r="D16" s="36"/>
      <c r="E16" s="36"/>
      <c r="F16" s="36"/>
      <c r="G16" s="16"/>
    </row>
    <row r="17" spans="1:7" x14ac:dyDescent="0.25">
      <c r="G17" s="3"/>
    </row>
    <row r="18" spans="1:7" s="17" customFormat="1" x14ac:dyDescent="0.25">
      <c r="A18" s="37" t="s">
        <v>7</v>
      </c>
      <c r="B18" s="38"/>
      <c r="C18" s="38"/>
      <c r="D18" s="39"/>
      <c r="E18" s="33" t="s">
        <v>18</v>
      </c>
      <c r="F18" s="33" t="s">
        <v>35</v>
      </c>
      <c r="G18" s="33" t="s">
        <v>0</v>
      </c>
    </row>
    <row r="19" spans="1:7" s="17" customFormat="1" ht="88.5" customHeight="1" x14ac:dyDescent="0.25">
      <c r="A19" s="18" t="s">
        <v>19</v>
      </c>
      <c r="B19" s="18" t="s">
        <v>20</v>
      </c>
      <c r="C19" s="18" t="s">
        <v>5</v>
      </c>
      <c r="D19" s="18" t="s">
        <v>6</v>
      </c>
      <c r="E19" s="40"/>
      <c r="F19" s="34"/>
      <c r="G19" s="34"/>
    </row>
    <row r="20" spans="1:7" s="17" customFormat="1" ht="26.25" customHeight="1" x14ac:dyDescent="0.25">
      <c r="A20" s="24" t="s">
        <v>28</v>
      </c>
      <c r="B20" s="24" t="s">
        <v>34</v>
      </c>
      <c r="C20" s="24" t="s">
        <v>30</v>
      </c>
      <c r="D20" s="25" t="s">
        <v>29</v>
      </c>
      <c r="E20" s="26">
        <v>770.88</v>
      </c>
      <c r="F20" s="27">
        <v>316.41100999999998</v>
      </c>
      <c r="G20" s="19">
        <f>F20/(E20+G6)*100</f>
        <v>39.14265016482824</v>
      </c>
    </row>
    <row r="21" spans="1:7" s="17" customFormat="1" ht="24" customHeight="1" x14ac:dyDescent="0.25">
      <c r="A21" s="20" t="s">
        <v>16</v>
      </c>
      <c r="B21" s="21"/>
      <c r="C21" s="21"/>
      <c r="D21" s="21"/>
      <c r="E21" s="22">
        <f>SUM(E20:E20)</f>
        <v>770.88</v>
      </c>
      <c r="F21" s="22">
        <f>SUM(F20:F20)</f>
        <v>316.41100999999998</v>
      </c>
      <c r="G21" s="19">
        <f>F21/(E21+G6)*100</f>
        <v>39.14265016482824</v>
      </c>
    </row>
    <row r="22" spans="1:7" s="17" customFormat="1" ht="33.75" customHeight="1" x14ac:dyDescent="0.25">
      <c r="A22" s="30" t="s">
        <v>33</v>
      </c>
      <c r="B22" s="31"/>
      <c r="C22" s="31"/>
      <c r="D22" s="31"/>
      <c r="E22" s="31"/>
      <c r="F22" s="32"/>
      <c r="G22" s="23">
        <f>D9+G6-F21</f>
        <v>83.715890000000002</v>
      </c>
    </row>
    <row r="23" spans="1:7" s="17" customFormat="1" ht="81" customHeight="1" x14ac:dyDescent="0.25"/>
  </sheetData>
  <mergeCells count="13">
    <mergeCell ref="E1:G1"/>
    <mergeCell ref="A22:F22"/>
    <mergeCell ref="G18:G19"/>
    <mergeCell ref="A7:F7"/>
    <mergeCell ref="A16:F16"/>
    <mergeCell ref="A18:D18"/>
    <mergeCell ref="E18:E19"/>
    <mergeCell ref="F18:F19"/>
    <mergeCell ref="F5:G5"/>
    <mergeCell ref="A6:F6"/>
    <mergeCell ref="A3:G3"/>
    <mergeCell ref="A2:G2"/>
    <mergeCell ref="A4:G4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rowBreaks count="1" manualBreakCount="1">
    <brk id="1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Нина</cp:lastModifiedBy>
  <cp:lastPrinted>2019-10-07T12:33:26Z</cp:lastPrinted>
  <dcterms:created xsi:type="dcterms:W3CDTF">2013-06-25T10:52:42Z</dcterms:created>
  <dcterms:modified xsi:type="dcterms:W3CDTF">2021-07-15T07:25:41Z</dcterms:modified>
</cp:coreProperties>
</file>